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TIQUE\Line &amp; Pascal\CLINT\Site internet Neuchâtel\Formulaires et documents dans le backend\"/>
    </mc:Choice>
  </mc:AlternateContent>
  <bookViews>
    <workbookView xWindow="0" yWindow="0" windowWidth="38400" windowHeight="12675"/>
  </bookViews>
  <sheets>
    <sheet name="Feuille de calcul" sheetId="1" r:id="rId1"/>
  </sheets>
  <calcPr calcId="162913"/>
</workbook>
</file>

<file path=xl/calcChain.xml><?xml version="1.0" encoding="utf-8"?>
<calcChain xmlns="http://schemas.openxmlformats.org/spreadsheetml/2006/main">
  <c r="C29" i="1" l="1"/>
  <c r="E16" i="1" l="1"/>
  <c r="E15" i="1"/>
  <c r="E14" i="1"/>
  <c r="E13" i="1"/>
  <c r="C50" i="1" l="1"/>
  <c r="C49" i="1"/>
  <c r="C18" i="1" l="1"/>
  <c r="C48" i="1" l="1"/>
  <c r="C12" i="1"/>
  <c r="C19" i="1" s="1"/>
  <c r="C21" i="1" s="1"/>
  <c r="C51" i="1" l="1"/>
  <c r="C53" i="1" s="1"/>
</calcChain>
</file>

<file path=xl/sharedStrings.xml><?xml version="1.0" encoding="utf-8"?>
<sst xmlns="http://schemas.openxmlformats.org/spreadsheetml/2006/main" count="69" uniqueCount="46">
  <si>
    <t>Beginn der Berechnungsperiode</t>
  </si>
  <si>
    <t>Ende der Berechnungsperiode</t>
  </si>
  <si>
    <t>Anzahl der Monate in der Periode</t>
  </si>
  <si>
    <t>Jahresumsatz für 2015</t>
  </si>
  <si>
    <t>Jahresumsatz für 2016</t>
  </si>
  <si>
    <t>Jahresumsatz für 2017</t>
  </si>
  <si>
    <t>Jahresumsatz für 2018</t>
  </si>
  <si>
    <t>Jahresumsatz für 2019</t>
  </si>
  <si>
    <t>Gesamtumsatz</t>
  </si>
  <si>
    <t>Monatlicher Durchschnittsumsatz</t>
  </si>
  <si>
    <t>Umsatz für den Monat, in dem die EO angefordert wird</t>
  </si>
  <si>
    <t>Prozentualer Umsatzverlust</t>
  </si>
  <si>
    <t>Beginn der Periode</t>
  </si>
  <si>
    <t>Ende der Periode</t>
  </si>
  <si>
    <t xml:space="preserve"> &lt;-- wenn Sie EO-Corona für einen rückwirkenden Zeitraum beantragen wollen, muss hier der letzte Tag des Monats angegeben werden, für den die EO-Corona beantragt wird</t>
  </si>
  <si>
    <t xml:space="preserve"> &lt;-- soll ausgefüllt werden, wenn die Zelle grün ist</t>
  </si>
  <si>
    <t>Umsatz des Monats Januar 2020</t>
  </si>
  <si>
    <t>Umsatz des Monats Februar 2020</t>
  </si>
  <si>
    <t>Umsatz des Monats März 2020</t>
  </si>
  <si>
    <t>Umsatz des Monats April 2020</t>
  </si>
  <si>
    <t>Umsatz des Monats Mai 2020</t>
  </si>
  <si>
    <t>Umsatz des Monats Juni 2020</t>
  </si>
  <si>
    <t>Umsatz des Monats Juli 2020</t>
  </si>
  <si>
    <t>Umsatz des Monats August 2020</t>
  </si>
  <si>
    <t>Umsatz des Monats September 2020</t>
  </si>
  <si>
    <t>Umsatz des Monats Oktober 2020</t>
  </si>
  <si>
    <t>Umsatz des Monats November 2020</t>
  </si>
  <si>
    <t>Umsatz des Monats Dezember 2020</t>
  </si>
  <si>
    <t>Umsatz des Monats Januar 2021</t>
  </si>
  <si>
    <t>Umsatz des Monats Februar 2021</t>
  </si>
  <si>
    <t>Umsatz des Monats März 2021</t>
  </si>
  <si>
    <t>Umsatz des Monats April 2021</t>
  </si>
  <si>
    <t>Umsatz des Monats Mai 2021</t>
  </si>
  <si>
    <t>Umsatz des Monats Juni 2021</t>
  </si>
  <si>
    <t>Erster höchster Umsatz</t>
  </si>
  <si>
    <t>Zweithöchster Umsatz</t>
  </si>
  <si>
    <t>Dritthöchster Umsatz</t>
  </si>
  <si>
    <t xml:space="preserve"> &lt;-- bitte ausfüllen</t>
  </si>
  <si>
    <r>
      <t xml:space="preserve">Mit diesem Tool können Sie die prozentuale Umsatzeinbusse (Anspruchsvoraussetzung für eine Corona-Erwerbsersatzentschädigung) berechnen.
</t>
    </r>
    <r>
      <rPr>
        <b/>
        <i/>
        <sz val="11"/>
        <color rgb="FFFF0000"/>
        <rFont val="Calibri"/>
        <family val="2"/>
        <scheme val="minor"/>
      </rPr>
      <t xml:space="preserve"> Falls Sie vor dem 1. Januar 2020 bei einer Ausgleichskasse als Mitglied erfasst wurden, gehen Sie bitte zu Zeile 7, andernfalls direkt zu Zeile 25.</t>
    </r>
  </si>
  <si>
    <r>
      <t xml:space="preserve">Berechnung für Mitglieder, die </t>
    </r>
    <r>
      <rPr>
        <b/>
        <u/>
        <sz val="24"/>
        <color rgb="FF00294C"/>
        <rFont val="Calibri"/>
        <family val="2"/>
        <scheme val="minor"/>
      </rPr>
      <t>vor</t>
    </r>
    <r>
      <rPr>
        <b/>
        <sz val="24"/>
        <color rgb="FF00294C"/>
        <rFont val="Calibri"/>
        <family val="2"/>
        <scheme val="minor"/>
      </rPr>
      <t xml:space="preserve"> dem 1. Januar 2020 erfasst wurden</t>
    </r>
  </si>
  <si>
    <t xml:space="preserve"> &lt;-- Bitte ausfüllen. Falls Sie vor 2015 als Mitglied erfasst wurden, bitte 01.01.2015 eingeben.</t>
  </si>
  <si>
    <t xml:space="preserve"> &lt;-- Wenn Sie aufgrund dieses Richtwerts glauben, dass die berechnete Umsatzeinbusse Sie zum Bezug einer Corona-Erwerbsersatzentschädigung berechtigt, empfehlen wir Ihnen eine Anmeldung mit dem auf unserer Hompage aufgeschalteten Formular. Im Zweifelsfall empfehlen wir Ihnen ebenfalls eine Anmeldung. </t>
  </si>
  <si>
    <r>
      <t xml:space="preserve">Berechnung für Mitglieder, die </t>
    </r>
    <r>
      <rPr>
        <b/>
        <u/>
        <sz val="24"/>
        <color rgb="FF00294C"/>
        <rFont val="Calibri"/>
        <family val="2"/>
        <scheme val="minor"/>
      </rPr>
      <t>ab</t>
    </r>
    <r>
      <rPr>
        <b/>
        <sz val="24"/>
        <color rgb="FF00294C"/>
        <rFont val="Calibri"/>
        <family val="2"/>
        <scheme val="minor"/>
      </rPr>
      <t xml:space="preserve"> dem 1. Januar 2020 erfasst wurden</t>
    </r>
  </si>
  <si>
    <t xml:space="preserve"> &lt;-- Bitte Datum Ihrer Erfassung als Mitglied eintragen.</t>
  </si>
  <si>
    <t xml:space="preserve">In diesen Fällen werden die Jahresumsätze 2015 (bei späterer Erfassung:ab Beginn Mitgliedschaft) bis 2019 addiert und durch die Dauer der Mitgliedschaft (Anzahl Monate im interessierenden Zeitraum) geteilt. Das Ergebnis wird mit dem Umsatz des Monats verglichen, für den die Corona-Erwerbsersatzentschädigung geltend gemacht wird. Beträgt die Umsatzeinbusse mehr als:
- 55% vom 17. September 2020 bis 18. Dezember 2020;
- 40% vom 19. Dezember 2020 bis 31. März 2021;
- 30% ab dem 1. April 2021;
so ist eine wichtige Anspruchsvoraussetzung für eine Entschädigung erfüllt.  </t>
  </si>
  <si>
    <t>Es muss während mindestens 3 Monaten ein Umsatz erzielt worden sein. Der Durchschnitt der drei Monate mit den höchsten Umsätzen wird ermittelt. Das Ergebnis wird mit dem Monatsumsatz verglichen, für den die Corona-Erwerbsersatzentschädigung geltend gemacht wird. Beträgt die Umsatzeinbusse mehr als:
- 55% vom 17. September 2020 bis 18. Dezember 2020;
- 40% vom 19. Dezember 2020 bis 31. März 2021;
- 30% ab dem 1. April 2021;
so ist eine wichtige Anspruchsvoraussetzung für eine Entschädigung erfüllt.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</si>
</sst>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sz val="24"/>
      <color rgb="FF00294C"/>
      <name val="Calibri"/>
      <family val="2"/>
      <scheme val="minor"/>
    </font>
    <font>
      <sz val="11"/>
      <color rgb="FF6E90A6"/>
      <name val="Calibri"/>
      <family val="2"/>
      <scheme val="minor"/>
    </font>
    <font>
      <b/>
      <sz val="14"/>
      <color rgb="FF00294C"/>
      <name val="Calibri"/>
      <family val="2"/>
      <scheme val="minor"/>
    </font>
    <font>
      <b/>
      <u/>
      <sz val="24"/>
      <color rgb="FF00294C"/>
      <name val="Calibri"/>
      <family val="2"/>
      <scheme val="minor"/>
    </font>
    <font>
      <i/>
      <sz val="11"/>
      <color rgb="FF6E90A6"/>
      <name val="Calibri"/>
      <family val="2"/>
      <scheme val="minor"/>
    </font>
    <font>
      <b/>
      <i/>
      <sz val="11"/>
      <color rgb="FF6E90A6"/>
      <name val="Calibri"/>
      <family val="2"/>
      <scheme val="minor"/>
    </font>
    <font>
      <sz val="14"/>
      <color rgb="FF6E90A6"/>
      <name val="Calibri"/>
      <family val="2"/>
      <scheme val="minor"/>
    </font>
    <font>
      <sz val="12"/>
      <color rgb="FF00294C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C7C8"/>
        <bgColor indexed="64"/>
      </patternFill>
    </fill>
  </fills>
  <borders count="27">
    <border>
      <left/>
      <right/>
      <top/>
      <bottom/>
      <diagonal/>
    </border>
    <border>
      <left style="medium">
        <color rgb="FF00294C"/>
      </left>
      <right style="thin">
        <color rgb="FF00294C"/>
      </right>
      <top style="medium">
        <color rgb="FF00294C"/>
      </top>
      <bottom style="hair">
        <color rgb="FF00294C"/>
      </bottom>
      <diagonal/>
    </border>
    <border>
      <left style="thin">
        <color rgb="FF00294C"/>
      </left>
      <right style="medium">
        <color rgb="FF00294C"/>
      </right>
      <top style="medium">
        <color rgb="FF00294C"/>
      </top>
      <bottom style="hair">
        <color rgb="FF00294C"/>
      </bottom>
      <diagonal/>
    </border>
    <border>
      <left style="medium">
        <color rgb="FF00294C"/>
      </left>
      <right style="thin">
        <color rgb="FF00294C"/>
      </right>
      <top style="hair">
        <color rgb="FF00294C"/>
      </top>
      <bottom style="hair">
        <color rgb="FF00294C"/>
      </bottom>
      <diagonal/>
    </border>
    <border>
      <left style="thin">
        <color rgb="FF00294C"/>
      </left>
      <right style="medium">
        <color rgb="FF00294C"/>
      </right>
      <top style="hair">
        <color rgb="FF00294C"/>
      </top>
      <bottom style="hair">
        <color rgb="FF00294C"/>
      </bottom>
      <diagonal/>
    </border>
    <border>
      <left style="medium">
        <color rgb="FF00294C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294C"/>
      </right>
      <top/>
      <bottom style="thin">
        <color auto="1"/>
      </bottom>
      <diagonal/>
    </border>
    <border>
      <left style="medium">
        <color rgb="FF00294C"/>
      </left>
      <right style="thin">
        <color auto="1"/>
      </right>
      <top style="thin">
        <color auto="1"/>
      </top>
      <bottom style="medium">
        <color rgb="FF00294C"/>
      </bottom>
      <diagonal/>
    </border>
    <border>
      <left style="thin">
        <color auto="1"/>
      </left>
      <right style="medium">
        <color rgb="FF00294C"/>
      </right>
      <top style="thin">
        <color auto="1"/>
      </top>
      <bottom style="medium">
        <color rgb="FF00294C"/>
      </bottom>
      <diagonal/>
    </border>
    <border>
      <left style="medium">
        <color rgb="FF00294C"/>
      </left>
      <right style="thin">
        <color rgb="FF00294C"/>
      </right>
      <top/>
      <bottom style="medium">
        <color rgb="FF00294C"/>
      </bottom>
      <diagonal/>
    </border>
    <border>
      <left style="thin">
        <color rgb="FF00294C"/>
      </left>
      <right style="medium">
        <color rgb="FF00294C"/>
      </right>
      <top/>
      <bottom style="medium">
        <color rgb="FF00294C"/>
      </bottom>
      <diagonal/>
    </border>
    <border>
      <left style="medium">
        <color rgb="FF00294C"/>
      </left>
      <right style="thin">
        <color rgb="FF00294C"/>
      </right>
      <top style="thin">
        <color rgb="FF00294C"/>
      </top>
      <bottom style="thin">
        <color rgb="FF00294C"/>
      </bottom>
      <diagonal/>
    </border>
    <border>
      <left style="thin">
        <color rgb="FF00294C"/>
      </left>
      <right style="medium">
        <color rgb="FF00294C"/>
      </right>
      <top style="thin">
        <color rgb="FF00294C"/>
      </top>
      <bottom style="thin">
        <color rgb="FF00294C"/>
      </bottom>
      <diagonal/>
    </border>
    <border>
      <left style="medium">
        <color rgb="FF00294C"/>
      </left>
      <right style="thin">
        <color rgb="FF00294C"/>
      </right>
      <top style="hair">
        <color rgb="FF00294C"/>
      </top>
      <bottom style="double">
        <color rgb="FF00294C"/>
      </bottom>
      <diagonal/>
    </border>
    <border>
      <left style="thin">
        <color rgb="FF00294C"/>
      </left>
      <right style="medium">
        <color rgb="FF00294C"/>
      </right>
      <top style="hair">
        <color rgb="FF00294C"/>
      </top>
      <bottom style="double">
        <color rgb="FF00294C"/>
      </bottom>
      <diagonal/>
    </border>
    <border>
      <left style="medium">
        <color rgb="FF00294C"/>
      </left>
      <right style="thin">
        <color rgb="FF00294C"/>
      </right>
      <top style="double">
        <color rgb="FF00294C"/>
      </top>
      <bottom style="thin">
        <color rgb="FF00294C"/>
      </bottom>
      <diagonal/>
    </border>
    <border>
      <left style="thin">
        <color rgb="FF00294C"/>
      </left>
      <right style="medium">
        <color rgb="FF00294C"/>
      </right>
      <top style="double">
        <color rgb="FF00294C"/>
      </top>
      <bottom style="thin">
        <color rgb="FF00294C"/>
      </bottom>
      <diagonal/>
    </border>
    <border>
      <left style="medium">
        <color rgb="FF00294C"/>
      </left>
      <right style="thin">
        <color auto="1"/>
      </right>
      <top style="hair">
        <color rgb="FF00294C"/>
      </top>
      <bottom style="hair">
        <color rgb="FF00294C"/>
      </bottom>
      <diagonal/>
    </border>
    <border>
      <left style="thin">
        <color auto="1"/>
      </left>
      <right style="medium">
        <color rgb="FF00294C"/>
      </right>
      <top style="hair">
        <color rgb="FF00294C"/>
      </top>
      <bottom style="hair">
        <color rgb="FF00294C"/>
      </bottom>
      <diagonal/>
    </border>
    <border>
      <left style="medium">
        <color rgb="FF00294C"/>
      </left>
      <right style="thin">
        <color auto="1"/>
      </right>
      <top style="double">
        <color rgb="FF00294C"/>
      </top>
      <bottom style="hair">
        <color rgb="FF00294C"/>
      </bottom>
      <diagonal/>
    </border>
    <border>
      <left style="thin">
        <color auto="1"/>
      </left>
      <right style="medium">
        <color rgb="FF00294C"/>
      </right>
      <top style="double">
        <color rgb="FF00294C"/>
      </top>
      <bottom style="hair">
        <color rgb="FF00294C"/>
      </bottom>
      <diagonal/>
    </border>
    <border>
      <left style="medium">
        <color rgb="FF00294C"/>
      </left>
      <right style="thin">
        <color auto="1"/>
      </right>
      <top style="medium">
        <color rgb="FF00294C"/>
      </top>
      <bottom style="thin">
        <color rgb="FF00294C"/>
      </bottom>
      <diagonal/>
    </border>
    <border>
      <left/>
      <right style="medium">
        <color rgb="FF00294C"/>
      </right>
      <top style="medium">
        <color rgb="FF00294C"/>
      </top>
      <bottom style="thin">
        <color rgb="FF00294C"/>
      </bottom>
      <diagonal/>
    </border>
    <border>
      <left style="medium">
        <color rgb="FF00294C"/>
      </left>
      <right style="thin">
        <color auto="1"/>
      </right>
      <top style="thin">
        <color rgb="FF00294C"/>
      </top>
      <bottom style="double">
        <color rgb="FF00294C"/>
      </bottom>
      <diagonal/>
    </border>
    <border>
      <left style="thin">
        <color auto="1"/>
      </left>
      <right style="medium">
        <color rgb="FF00294C"/>
      </right>
      <top style="thin">
        <color rgb="FF00294C"/>
      </top>
      <bottom style="double">
        <color rgb="FF00294C"/>
      </bottom>
      <diagonal/>
    </border>
    <border>
      <left style="medium">
        <color rgb="FF00294C"/>
      </left>
      <right style="thin">
        <color rgb="FF00294C"/>
      </right>
      <top style="double">
        <color rgb="FF00294C"/>
      </top>
      <bottom style="hair">
        <color rgb="FF00294C"/>
      </bottom>
      <diagonal/>
    </border>
    <border>
      <left style="thin">
        <color rgb="FF00294C"/>
      </left>
      <right style="medium">
        <color rgb="FF00294C"/>
      </right>
      <top style="double">
        <color rgb="FF00294C"/>
      </top>
      <bottom style="hair">
        <color rgb="FF00294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/>
    </xf>
    <xf numFmtId="0" fontId="0" fillId="2" borderId="0" xfId="0" applyNumberFormat="1" applyFill="1" applyProtection="1"/>
    <xf numFmtId="0" fontId="8" fillId="2" borderId="0" xfId="0" applyFont="1" applyFill="1" applyProtection="1"/>
    <xf numFmtId="0" fontId="9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vertical="center"/>
    </xf>
    <xf numFmtId="0" fontId="10" fillId="6" borderId="7" xfId="0" applyFont="1" applyFill="1" applyBorder="1" applyAlignment="1" applyProtection="1">
      <alignment vertical="center"/>
    </xf>
    <xf numFmtId="10" fontId="6" fillId="2" borderId="8" xfId="1" applyNumberFormat="1" applyFont="1" applyFill="1" applyBorder="1" applyAlignment="1" applyProtection="1">
      <alignment horizontal="center" vertical="center"/>
    </xf>
    <xf numFmtId="10" fontId="6" fillId="2" borderId="10" xfId="1" applyNumberFormat="1" applyFont="1" applyFill="1" applyBorder="1" applyAlignment="1" applyProtection="1">
      <alignment horizontal="center" vertical="center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4" fontId="5" fillId="4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16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4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6" borderId="13" xfId="0" applyFont="1" applyFill="1" applyBorder="1" applyAlignment="1" applyProtection="1">
      <alignment vertical="center"/>
    </xf>
    <xf numFmtId="4" fontId="4" fillId="2" borderId="14" xfId="0" applyNumberFormat="1" applyFont="1" applyFill="1" applyBorder="1" applyAlignment="1" applyProtection="1">
      <alignment horizontal="center" vertical="center"/>
    </xf>
    <xf numFmtId="4" fontId="4" fillId="2" borderId="18" xfId="0" applyNumberFormat="1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vertical="center"/>
    </xf>
    <xf numFmtId="1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6" borderId="23" xfId="0" applyFont="1" applyFill="1" applyBorder="1" applyAlignment="1" applyProtection="1">
      <alignment vertical="center"/>
    </xf>
    <xf numFmtId="1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vertical="center"/>
    </xf>
    <xf numFmtId="0" fontId="10" fillId="3" borderId="15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4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15" fillId="6" borderId="19" xfId="0" applyFont="1" applyFill="1" applyBorder="1" applyAlignment="1" applyProtection="1">
      <alignment vertical="center"/>
    </xf>
    <xf numFmtId="0" fontId="15" fillId="6" borderId="17" xfId="0" applyFont="1" applyFill="1" applyBorder="1" applyAlignment="1" applyProtection="1">
      <alignment vertical="center"/>
    </xf>
    <xf numFmtId="0" fontId="15" fillId="6" borderId="13" xfId="0" applyFont="1" applyFill="1" applyBorder="1" applyAlignment="1" applyProtection="1">
      <alignment vertical="center"/>
    </xf>
    <xf numFmtId="0" fontId="15" fillId="3" borderId="25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0" fontId="10" fillId="6" borderId="25" xfId="0" applyFont="1" applyFill="1" applyBorder="1" applyAlignment="1" applyProtection="1">
      <alignment vertical="center"/>
    </xf>
    <xf numFmtId="4" fontId="4" fillId="2" borderId="26" xfId="0" applyNumberFormat="1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vertical="center"/>
    </xf>
    <xf numFmtId="4" fontId="4" fillId="2" borderId="18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justify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50"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294C"/>
      <color rgb="FF6E90A6"/>
      <color rgb="FFC6C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2771405</xdr:colOff>
      <xdr:row>4</xdr:row>
      <xdr:rowOff>38000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1905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53"/>
  <sheetViews>
    <sheetView tabSelected="1" topLeftCell="A16" zoomScaleNormal="100" workbookViewId="0">
      <selection activeCell="C30" sqref="C30"/>
    </sheetView>
  </sheetViews>
  <sheetFormatPr baseColWidth="10" defaultRowHeight="15" x14ac:dyDescent="0.25"/>
  <cols>
    <col min="1" max="1" width="2.85546875" style="2" customWidth="1"/>
    <col min="2" max="2" width="64.140625" style="2" customWidth="1"/>
    <col min="3" max="3" width="21.42578125" style="2" customWidth="1"/>
    <col min="4" max="4" width="2.85546875" style="2" customWidth="1"/>
    <col min="5" max="5" width="77" style="2" customWidth="1"/>
    <col min="6" max="16384" width="11.42578125" style="2"/>
  </cols>
  <sheetData>
    <row r="5" spans="2:5" ht="53.25" customHeight="1" x14ac:dyDescent="0.25">
      <c r="B5" s="51" t="s">
        <v>38</v>
      </c>
      <c r="C5" s="52"/>
      <c r="D5" s="52"/>
      <c r="E5" s="52"/>
    </row>
    <row r="6" spans="2:5" ht="6" customHeight="1" x14ac:dyDescent="0.25"/>
    <row r="7" spans="2:5" s="1" customFormat="1" ht="31.5" x14ac:dyDescent="0.5">
      <c r="B7" s="7" t="s">
        <v>39</v>
      </c>
    </row>
    <row r="8" spans="2:5" s="1" customFormat="1" ht="139.5" customHeight="1" x14ac:dyDescent="0.5">
      <c r="B8" s="50" t="s">
        <v>44</v>
      </c>
      <c r="C8" s="50"/>
      <c r="D8" s="50"/>
      <c r="E8" s="50"/>
    </row>
    <row r="9" spans="2:5" ht="15.75" thickBot="1" x14ac:dyDescent="0.3"/>
    <row r="10" spans="2:5" s="3" customFormat="1" ht="30" customHeight="1" x14ac:dyDescent="0.25">
      <c r="B10" s="33" t="s">
        <v>0</v>
      </c>
      <c r="C10" s="10">
        <v>42005</v>
      </c>
      <c r="E10" s="8" t="s">
        <v>40</v>
      </c>
    </row>
    <row r="11" spans="2:5" s="3" customFormat="1" ht="30" customHeight="1" x14ac:dyDescent="0.25">
      <c r="B11" s="34" t="s">
        <v>1</v>
      </c>
      <c r="C11" s="11">
        <v>43830</v>
      </c>
      <c r="E11"/>
    </row>
    <row r="12" spans="2:5" s="3" customFormat="1" ht="30" customHeight="1" thickBot="1" x14ac:dyDescent="0.3">
      <c r="B12" s="35" t="s">
        <v>2</v>
      </c>
      <c r="C12" s="21">
        <f>IF(YEAR(C10)&lt;2015,60,((YEAR(C11)-YEAR(C10))*12)+(13-MONTH(C10)))</f>
        <v>60</v>
      </c>
      <c r="E12" s="8"/>
    </row>
    <row r="13" spans="2:5" s="3" customFormat="1" ht="19.5" thickTop="1" x14ac:dyDescent="0.25">
      <c r="B13" s="43" t="s">
        <v>3</v>
      </c>
      <c r="C13" s="39"/>
      <c r="E13" s="8" t="str">
        <f>IF(YEAR($C$10)&gt;2015,""," &lt;-- bitte ausfüllen")</f>
        <v xml:space="preserve"> &lt;-- bitte ausfüllen</v>
      </c>
    </row>
    <row r="14" spans="2:5" s="3" customFormat="1" ht="18.75" x14ac:dyDescent="0.25">
      <c r="B14" s="44" t="s">
        <v>4</v>
      </c>
      <c r="C14" s="12"/>
      <c r="E14" s="8" t="str">
        <f>IF(YEAR($C$10)&gt;2016,""," &lt;-- bitte ausfüllen")</f>
        <v xml:space="preserve"> &lt;-- bitte ausfüllen</v>
      </c>
    </row>
    <row r="15" spans="2:5" s="3" customFormat="1" ht="18.75" x14ac:dyDescent="0.25">
      <c r="B15" s="44" t="s">
        <v>5</v>
      </c>
      <c r="C15" s="12"/>
      <c r="E15" s="8" t="str">
        <f>IF(YEAR($C$10)&gt;2017,""," &lt;-- bitte ausfüllen")</f>
        <v xml:space="preserve"> &lt;-- bitte ausfüllen</v>
      </c>
    </row>
    <row r="16" spans="2:5" s="3" customFormat="1" ht="18.75" x14ac:dyDescent="0.25">
      <c r="B16" s="44" t="s">
        <v>6</v>
      </c>
      <c r="C16" s="12"/>
      <c r="E16" s="8" t="str">
        <f>IF(YEAR($C$10)&gt;2018,""," &lt;-- bitte ausfüllen")</f>
        <v xml:space="preserve"> &lt;-- bitte ausfüllen</v>
      </c>
    </row>
    <row r="17" spans="2:5" s="3" customFormat="1" ht="19.5" thickBot="1" x14ac:dyDescent="0.3">
      <c r="B17" s="45" t="s">
        <v>7</v>
      </c>
      <c r="C17" s="19"/>
      <c r="E17" s="8" t="s">
        <v>37</v>
      </c>
    </row>
    <row r="18" spans="2:5" s="3" customFormat="1" ht="30" customHeight="1" thickTop="1" x14ac:dyDescent="0.25">
      <c r="B18" s="36" t="s">
        <v>8</v>
      </c>
      <c r="C18" s="20" t="str">
        <f>IF(C17="","-",SUM(C13:C17))</f>
        <v>-</v>
      </c>
      <c r="E18" s="8"/>
    </row>
    <row r="19" spans="2:5" s="3" customFormat="1" ht="30" customHeight="1" x14ac:dyDescent="0.25">
      <c r="B19" s="37" t="s">
        <v>9</v>
      </c>
      <c r="C19" s="17" t="str">
        <f>IF(C17="","-",C18/C12)</f>
        <v>-</v>
      </c>
      <c r="E19" s="8"/>
    </row>
    <row r="20" spans="2:5" s="3" customFormat="1" ht="18.75" x14ac:dyDescent="0.25">
      <c r="B20" s="37" t="s">
        <v>10</v>
      </c>
      <c r="C20" s="18"/>
      <c r="E20" s="8" t="s">
        <v>37</v>
      </c>
    </row>
    <row r="21" spans="2:5" s="3" customFormat="1" ht="60" customHeight="1" thickBot="1" x14ac:dyDescent="0.3">
      <c r="B21" s="38" t="s">
        <v>11</v>
      </c>
      <c r="C21" s="16" t="str">
        <f>IF(C20="","-",IF((C20/C19)-1&gt;0,"Pas de perte",(C20/C19)-1))</f>
        <v>-</v>
      </c>
      <c r="E21" s="4" t="s">
        <v>41</v>
      </c>
    </row>
    <row r="25" spans="2:5" ht="50.25" customHeight="1" x14ac:dyDescent="0.5">
      <c r="B25" s="7" t="s">
        <v>42</v>
      </c>
    </row>
    <row r="26" spans="2:5" ht="141" customHeight="1" x14ac:dyDescent="0.25">
      <c r="B26" s="50" t="s">
        <v>45</v>
      </c>
      <c r="C26" s="50"/>
      <c r="D26" s="50"/>
      <c r="E26" s="50"/>
    </row>
    <row r="27" spans="2:5" ht="15.75" thickBot="1" x14ac:dyDescent="0.3"/>
    <row r="28" spans="2:5" ht="30" customHeight="1" x14ac:dyDescent="0.25">
      <c r="B28" s="29" t="s">
        <v>12</v>
      </c>
      <c r="C28" s="30">
        <v>43831</v>
      </c>
      <c r="E28" s="8" t="s">
        <v>43</v>
      </c>
    </row>
    <row r="29" spans="2:5" ht="45.75" thickBot="1" x14ac:dyDescent="0.3">
      <c r="B29" s="31" t="s">
        <v>13</v>
      </c>
      <c r="C29" s="32">
        <f ca="1">TODAY()</f>
        <v>44274</v>
      </c>
      <c r="E29" s="8" t="s">
        <v>14</v>
      </c>
    </row>
    <row r="30" spans="2:5" ht="19.5" thickTop="1" x14ac:dyDescent="0.25">
      <c r="B30" s="40" t="s">
        <v>16</v>
      </c>
      <c r="C30" s="28"/>
      <c r="E30" s="9" t="s">
        <v>15</v>
      </c>
    </row>
    <row r="31" spans="2:5" ht="18.75" x14ac:dyDescent="0.25">
      <c r="B31" s="41" t="s">
        <v>17</v>
      </c>
      <c r="C31" s="27"/>
      <c r="E31" s="9" t="s">
        <v>15</v>
      </c>
    </row>
    <row r="32" spans="2:5" ht="18.75" x14ac:dyDescent="0.25">
      <c r="B32" s="41" t="s">
        <v>18</v>
      </c>
      <c r="C32" s="27"/>
      <c r="E32" s="9" t="s">
        <v>15</v>
      </c>
    </row>
    <row r="33" spans="2:6" ht="18.75" x14ac:dyDescent="0.25">
      <c r="B33" s="41" t="s">
        <v>19</v>
      </c>
      <c r="C33" s="27"/>
      <c r="E33" s="9" t="s">
        <v>15</v>
      </c>
    </row>
    <row r="34" spans="2:6" ht="18.75" x14ac:dyDescent="0.25">
      <c r="B34" s="41" t="s">
        <v>20</v>
      </c>
      <c r="C34" s="27"/>
      <c r="E34" s="9" t="s">
        <v>15</v>
      </c>
    </row>
    <row r="35" spans="2:6" ht="18.75" x14ac:dyDescent="0.25">
      <c r="B35" s="41" t="s">
        <v>21</v>
      </c>
      <c r="C35" s="27"/>
      <c r="E35" s="9" t="s">
        <v>15</v>
      </c>
    </row>
    <row r="36" spans="2:6" ht="18.75" x14ac:dyDescent="0.25">
      <c r="B36" s="41" t="s">
        <v>22</v>
      </c>
      <c r="C36" s="27"/>
      <c r="E36" s="9" t="s">
        <v>15</v>
      </c>
    </row>
    <row r="37" spans="2:6" ht="18.75" x14ac:dyDescent="0.25">
      <c r="B37" s="41" t="s">
        <v>23</v>
      </c>
      <c r="C37" s="27"/>
      <c r="E37" s="9" t="s">
        <v>15</v>
      </c>
    </row>
    <row r="38" spans="2:6" ht="18.75" x14ac:dyDescent="0.25">
      <c r="B38" s="41" t="s">
        <v>24</v>
      </c>
      <c r="C38" s="27"/>
      <c r="E38" s="9" t="s">
        <v>15</v>
      </c>
    </row>
    <row r="39" spans="2:6" ht="18.75" x14ac:dyDescent="0.25">
      <c r="B39" s="41" t="s">
        <v>25</v>
      </c>
      <c r="C39" s="27"/>
      <c r="E39" s="9" t="s">
        <v>15</v>
      </c>
      <c r="F39" s="6"/>
    </row>
    <row r="40" spans="2:6" ht="18.75" x14ac:dyDescent="0.25">
      <c r="B40" s="41" t="s">
        <v>26</v>
      </c>
      <c r="C40" s="27"/>
      <c r="E40" s="9" t="s">
        <v>15</v>
      </c>
      <c r="F40" s="6"/>
    </row>
    <row r="41" spans="2:6" ht="18.75" x14ac:dyDescent="0.25">
      <c r="B41" s="41" t="s">
        <v>27</v>
      </c>
      <c r="C41" s="27"/>
      <c r="E41" s="9" t="s">
        <v>15</v>
      </c>
      <c r="F41" s="6"/>
    </row>
    <row r="42" spans="2:6" ht="18.75" x14ac:dyDescent="0.25">
      <c r="B42" s="41" t="s">
        <v>28</v>
      </c>
      <c r="C42" s="27"/>
      <c r="E42" s="9" t="s">
        <v>15</v>
      </c>
      <c r="F42" s="6"/>
    </row>
    <row r="43" spans="2:6" ht="18.75" x14ac:dyDescent="0.25">
      <c r="B43" s="41" t="s">
        <v>29</v>
      </c>
      <c r="C43" s="27"/>
      <c r="E43" s="9" t="s">
        <v>15</v>
      </c>
      <c r="F43" s="6"/>
    </row>
    <row r="44" spans="2:6" ht="18.75" x14ac:dyDescent="0.25">
      <c r="B44" s="41" t="s">
        <v>30</v>
      </c>
      <c r="C44" s="27"/>
      <c r="E44" s="9" t="s">
        <v>15</v>
      </c>
      <c r="F44" s="6"/>
    </row>
    <row r="45" spans="2:6" ht="18.75" x14ac:dyDescent="0.25">
      <c r="B45" s="41" t="s">
        <v>31</v>
      </c>
      <c r="C45" s="27"/>
      <c r="E45" s="9" t="s">
        <v>15</v>
      </c>
      <c r="F45" s="6"/>
    </row>
    <row r="46" spans="2:6" ht="18.75" x14ac:dyDescent="0.25">
      <c r="B46" s="41" t="s">
        <v>32</v>
      </c>
      <c r="C46" s="27"/>
      <c r="E46" s="9" t="s">
        <v>15</v>
      </c>
      <c r="F46" s="6"/>
    </row>
    <row r="47" spans="2:6" ht="19.5" thickBot="1" x14ac:dyDescent="0.3">
      <c r="B47" s="42" t="s">
        <v>33</v>
      </c>
      <c r="C47" s="22"/>
      <c r="E47" s="9" t="s">
        <v>15</v>
      </c>
      <c r="F47" s="6"/>
    </row>
    <row r="48" spans="2:6" ht="30" customHeight="1" thickTop="1" x14ac:dyDescent="0.25">
      <c r="B48" s="46" t="s">
        <v>34</v>
      </c>
      <c r="C48" s="47" t="str">
        <f>IF(SUM(C30:C47)=0,"-",LARGE(C30:C47,1))</f>
        <v>-</v>
      </c>
      <c r="E48" s="5"/>
    </row>
    <row r="49" spans="2:5" ht="30" customHeight="1" x14ac:dyDescent="0.25">
      <c r="B49" s="48" t="s">
        <v>35</v>
      </c>
      <c r="C49" s="49" t="str">
        <f>IF(SUM(C30:C47)=0,"-",IF(COUNTIF(C30:C47,"&gt;0")&gt;1,LARGE(C30:C47,2),"-"))</f>
        <v>-</v>
      </c>
      <c r="E49" s="5"/>
    </row>
    <row r="50" spans="2:5" ht="30" customHeight="1" thickBot="1" x14ac:dyDescent="0.3">
      <c r="B50" s="25" t="s">
        <v>36</v>
      </c>
      <c r="C50" s="26" t="str">
        <f>IF(SUM(C30:C47)=0,"-",IF(COUNTIF(C30:C47,"&gt;0")&gt;2,LARGE(C30:C47,3),"-"))</f>
        <v>-</v>
      </c>
      <c r="E50" s="5"/>
    </row>
    <row r="51" spans="2:5" ht="30" customHeight="1" thickTop="1" x14ac:dyDescent="0.25">
      <c r="B51" s="23" t="s">
        <v>9</v>
      </c>
      <c r="C51" s="20" t="str">
        <f>IF(SUM(C30:C47)=0,"-",SUM(C48:C50)/3)</f>
        <v>-</v>
      </c>
      <c r="E51" s="5"/>
    </row>
    <row r="52" spans="2:5" ht="18.75" x14ac:dyDescent="0.25">
      <c r="B52" s="13" t="s">
        <v>10</v>
      </c>
      <c r="C52" s="24"/>
      <c r="E52" s="8" t="s">
        <v>37</v>
      </c>
    </row>
    <row r="53" spans="2:5" ht="60" customHeight="1" thickBot="1" x14ac:dyDescent="0.3">
      <c r="B53" s="14" t="s">
        <v>11</v>
      </c>
      <c r="C53" s="15" t="str">
        <f>IF(C52="","-",IF((C52/C51)-1&gt;0,"PAS DE PERTE",(C52/C51)-1))</f>
        <v>-</v>
      </c>
      <c r="E53" s="4" t="s">
        <v>41</v>
      </c>
    </row>
  </sheetData>
  <sheetProtection algorithmName="SHA-512" hashValue="F/fr9sBiSp6koebdMWS9VVu3+EBUQRzw2y+HKFDLyx0VbcPr5AUci18/zsHyJEepGPOvG0i+Px2QxpZPpSmwyQ==" saltValue="qx7UHBj5RBthjIuDM2dq/g==" spinCount="100000" sheet="1" selectLockedCells="1"/>
  <mergeCells count="3">
    <mergeCell ref="B8:E8"/>
    <mergeCell ref="B26:E26"/>
    <mergeCell ref="B5:E5"/>
  </mergeCells>
  <conditionalFormatting sqref="C16">
    <cfRule type="expression" dxfId="49" priority="59">
      <formula>$C$10&gt;43465</formula>
    </cfRule>
    <cfRule type="expression" dxfId="48" priority="60">
      <formula>$C$10&lt;43465</formula>
    </cfRule>
  </conditionalFormatting>
  <conditionalFormatting sqref="C15">
    <cfRule type="expression" dxfId="47" priority="57">
      <formula>$C$10&gt;43100</formula>
    </cfRule>
    <cfRule type="expression" dxfId="46" priority="58">
      <formula>$C$10&lt;43100</formula>
    </cfRule>
  </conditionalFormatting>
  <conditionalFormatting sqref="C14">
    <cfRule type="expression" dxfId="45" priority="55">
      <formula>$C$10&gt;42735</formula>
    </cfRule>
    <cfRule type="expression" dxfId="44" priority="56">
      <formula>$C$10&lt;42735</formula>
    </cfRule>
  </conditionalFormatting>
  <conditionalFormatting sqref="C13">
    <cfRule type="expression" dxfId="43" priority="53">
      <formula>$C$10&gt;42369</formula>
    </cfRule>
    <cfRule type="expression" dxfId="42" priority="54">
      <formula>$C$10&lt;42369</formula>
    </cfRule>
  </conditionalFormatting>
  <conditionalFormatting sqref="C30">
    <cfRule type="expression" dxfId="41" priority="43">
      <formula>$C$28&gt;43861</formula>
    </cfRule>
    <cfRule type="expression" dxfId="40" priority="44">
      <formula>$C$28&lt;43861</formula>
    </cfRule>
  </conditionalFormatting>
  <conditionalFormatting sqref="C31">
    <cfRule type="expression" dxfId="39" priority="41">
      <formula>$C$28&gt;43889</formula>
    </cfRule>
    <cfRule type="expression" dxfId="38" priority="42">
      <formula>$C$28&lt;43889</formula>
    </cfRule>
  </conditionalFormatting>
  <conditionalFormatting sqref="C32">
    <cfRule type="expression" dxfId="37" priority="39">
      <formula>$C$28&gt;43921</formula>
    </cfRule>
    <cfRule type="expression" dxfId="36" priority="40">
      <formula>$C$28&lt;43921</formula>
    </cfRule>
  </conditionalFormatting>
  <conditionalFormatting sqref="C33">
    <cfRule type="expression" dxfId="35" priority="37">
      <formula>$C$28&gt;43951</formula>
    </cfRule>
    <cfRule type="expression" dxfId="34" priority="38">
      <formula>$C$28&lt;43951</formula>
    </cfRule>
  </conditionalFormatting>
  <conditionalFormatting sqref="C34">
    <cfRule type="expression" dxfId="33" priority="35">
      <formula>$C$28&gt;43982</formula>
    </cfRule>
    <cfRule type="expression" dxfId="32" priority="36">
      <formula>$C$28&lt;43982</formula>
    </cfRule>
  </conditionalFormatting>
  <conditionalFormatting sqref="C35">
    <cfRule type="expression" dxfId="31" priority="33">
      <formula>$C$28&gt;44012</formula>
    </cfRule>
    <cfRule type="expression" dxfId="30" priority="34">
      <formula>$C$28&lt;44012</formula>
    </cfRule>
  </conditionalFormatting>
  <conditionalFormatting sqref="C36">
    <cfRule type="expression" dxfId="29" priority="31">
      <formula>$C$28&gt;44043</formula>
    </cfRule>
    <cfRule type="expression" dxfId="28" priority="32">
      <formula>$C$28&lt;44043</formula>
    </cfRule>
  </conditionalFormatting>
  <conditionalFormatting sqref="C37">
    <cfRule type="expression" dxfId="27" priority="29">
      <formula>$C$28&gt;44074</formula>
    </cfRule>
    <cfRule type="expression" dxfId="26" priority="30">
      <formula>$C$28&lt;44074</formula>
    </cfRule>
  </conditionalFormatting>
  <conditionalFormatting sqref="C38">
    <cfRule type="expression" dxfId="25" priority="27">
      <formula>$C$28&gt;44104</formula>
    </cfRule>
    <cfRule type="expression" dxfId="24" priority="28">
      <formula>$C$28&lt;44104</formula>
    </cfRule>
  </conditionalFormatting>
  <conditionalFormatting sqref="C39">
    <cfRule type="expression" dxfId="23" priority="8">
      <formula>$C$28&gt;44105</formula>
    </cfRule>
    <cfRule type="expression" dxfId="22" priority="25">
      <formula>$C$29&lt;44165</formula>
    </cfRule>
    <cfRule type="expression" dxfId="21" priority="26">
      <formula>$C$29&gt;44164</formula>
    </cfRule>
  </conditionalFormatting>
  <conditionalFormatting sqref="C40">
    <cfRule type="expression" dxfId="20" priority="7">
      <formula>$C$28&gt;44136</formula>
    </cfRule>
    <cfRule type="expression" dxfId="19" priority="23">
      <formula>$C$29&gt;44195</formula>
    </cfRule>
    <cfRule type="expression" dxfId="18" priority="24">
      <formula>$C$29&lt;44196</formula>
    </cfRule>
  </conditionalFormatting>
  <conditionalFormatting sqref="C41">
    <cfRule type="expression" dxfId="17" priority="6">
      <formula>$C$28&gt;44166</formula>
    </cfRule>
    <cfRule type="expression" dxfId="16" priority="21">
      <formula>$C$29&lt;44227</formula>
    </cfRule>
    <cfRule type="expression" dxfId="15" priority="22">
      <formula>$C$29&gt;44226</formula>
    </cfRule>
  </conditionalFormatting>
  <conditionalFormatting sqref="C42">
    <cfRule type="expression" dxfId="14" priority="5">
      <formula>$C$28&gt;44197</formula>
    </cfRule>
    <cfRule type="expression" dxfId="13" priority="19">
      <formula>$C$29&lt;44255</formula>
    </cfRule>
    <cfRule type="expression" dxfId="12" priority="20">
      <formula>$C$29&gt;44254</formula>
    </cfRule>
  </conditionalFormatting>
  <conditionalFormatting sqref="C43">
    <cfRule type="expression" dxfId="11" priority="4">
      <formula>$C$28&gt;44228</formula>
    </cfRule>
    <cfRule type="expression" dxfId="10" priority="17">
      <formula>$C$29&lt;44286</formula>
    </cfRule>
    <cfRule type="expression" dxfId="9" priority="18">
      <formula>$C$29&gt;44285</formula>
    </cfRule>
  </conditionalFormatting>
  <conditionalFormatting sqref="C44">
    <cfRule type="expression" dxfId="8" priority="3">
      <formula>$C$28&gt;44256</formula>
    </cfRule>
    <cfRule type="expression" dxfId="7" priority="15">
      <formula>$C$29&lt;44316</formula>
    </cfRule>
    <cfRule type="expression" dxfId="6" priority="16">
      <formula>$C$29&gt;44315</formula>
    </cfRule>
  </conditionalFormatting>
  <conditionalFormatting sqref="C45">
    <cfRule type="expression" dxfId="5" priority="2">
      <formula>$C$28&gt;44287</formula>
    </cfRule>
    <cfRule type="expression" dxfId="4" priority="13">
      <formula>$C$29&lt;44347</formula>
    </cfRule>
    <cfRule type="expression" dxfId="3" priority="14">
      <formula>$C$29&gt;44346</formula>
    </cfRule>
  </conditionalFormatting>
  <conditionalFormatting sqref="C46">
    <cfRule type="expression" dxfId="2" priority="1">
      <formula>$C$28&gt;44317</formula>
    </cfRule>
    <cfRule type="expression" dxfId="1" priority="11">
      <formula>$C$29&lt;44377</formula>
    </cfRule>
    <cfRule type="expression" dxfId="0" priority="12">
      <formula>$C$29&gt;44376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calcul</vt:lpstr>
    </vt:vector>
  </TitlesOfParts>
  <Company>Caisse Cantonale Vaudoise de Compensation AVS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Jayet</dc:creator>
  <cp:lastModifiedBy>Perret Pascal</cp:lastModifiedBy>
  <cp:lastPrinted>2020-11-12T13:06:24Z</cp:lastPrinted>
  <dcterms:created xsi:type="dcterms:W3CDTF">2020-11-11T14:22:20Z</dcterms:created>
  <dcterms:modified xsi:type="dcterms:W3CDTF">2021-03-19T15:01:01Z</dcterms:modified>
</cp:coreProperties>
</file>